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msen-my.sharepoint.com/personal/timo_fischer_gmsen_de/Documents/Listen/"/>
    </mc:Choice>
  </mc:AlternateContent>
  <xr:revisionPtr revIDLastSave="14" documentId="8_{AC484781-D810-47EF-8833-3B362B21DB85}" xr6:coauthVersionLast="45" xr6:coauthVersionMax="45" xr10:uidLastSave="{73A3F4D9-3C0E-4F64-B92C-A4EF58830FA3}"/>
  <bookViews>
    <workbookView xWindow="-120" yWindow="-120" windowWidth="29040" windowHeight="15840" xr2:uid="{BC0C6556-28B9-4BC8-83B7-71DADB8298F4}"/>
  </bookViews>
  <sheets>
    <sheet name="Runden" sheetId="1" r:id="rId1"/>
  </sheets>
  <definedNames>
    <definedName name="_xlnm.Print_Area" localSheetId="0">Runden!$A$1:$L$33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E29" i="1"/>
  <c r="H29" i="1"/>
  <c r="C29" i="1" s="1"/>
  <c r="B29" i="1" s="1"/>
  <c r="D30" i="1"/>
  <c r="E30" i="1"/>
  <c r="H30" i="1"/>
  <c r="C30" i="1" s="1"/>
  <c r="B30" i="1" s="1"/>
  <c r="D31" i="1"/>
  <c r="E31" i="1"/>
  <c r="H31" i="1"/>
  <c r="C31" i="1" s="1"/>
  <c r="B31" i="1" s="1"/>
  <c r="D32" i="1"/>
  <c r="E32" i="1"/>
  <c r="H32" i="1"/>
  <c r="C32" i="1" s="1"/>
  <c r="B32" i="1" s="1"/>
  <c r="D33" i="1"/>
  <c r="E33" i="1"/>
  <c r="H33" i="1"/>
  <c r="C33" i="1" s="1"/>
  <c r="B33" i="1" s="1"/>
  <c r="F29" i="1" l="1"/>
  <c r="F30" i="1"/>
  <c r="G30" i="1" s="1"/>
  <c r="L30" i="1" s="1"/>
  <c r="F33" i="1"/>
  <c r="G33" i="1" s="1"/>
  <c r="L33" i="1" s="1"/>
  <c r="G29" i="1"/>
  <c r="L29" i="1" s="1"/>
  <c r="F31" i="1"/>
  <c r="G31" i="1" s="1"/>
  <c r="L31" i="1" s="1"/>
  <c r="F32" i="1"/>
  <c r="G32" i="1" s="1"/>
  <c r="L32" i="1" s="1"/>
  <c r="H5" i="1" l="1"/>
  <c r="C5" i="1" s="1"/>
  <c r="B5" i="1" s="1"/>
  <c r="H6" i="1"/>
  <c r="C6" i="1" s="1"/>
  <c r="B6" i="1" s="1"/>
  <c r="H7" i="1"/>
  <c r="C7" i="1" s="1"/>
  <c r="B7" i="1" s="1"/>
  <c r="H8" i="1"/>
  <c r="C8" i="1" s="1"/>
  <c r="B8" i="1" s="1"/>
  <c r="H9" i="1"/>
  <c r="C9" i="1" s="1"/>
  <c r="B9" i="1" s="1"/>
  <c r="H10" i="1"/>
  <c r="C10" i="1" s="1"/>
  <c r="B10" i="1" s="1"/>
  <c r="H11" i="1"/>
  <c r="C11" i="1" s="1"/>
  <c r="B11" i="1" s="1"/>
  <c r="H12" i="1"/>
  <c r="C12" i="1" s="1"/>
  <c r="B12" i="1" s="1"/>
  <c r="H13" i="1"/>
  <c r="C13" i="1" s="1"/>
  <c r="B13" i="1" s="1"/>
  <c r="H14" i="1"/>
  <c r="C14" i="1" s="1"/>
  <c r="B14" i="1" s="1"/>
  <c r="H15" i="1"/>
  <c r="C15" i="1" s="1"/>
  <c r="B15" i="1" s="1"/>
  <c r="H16" i="1"/>
  <c r="C16" i="1" s="1"/>
  <c r="B16" i="1" s="1"/>
  <c r="H17" i="1"/>
  <c r="C17" i="1" s="1"/>
  <c r="B17" i="1" s="1"/>
  <c r="H18" i="1"/>
  <c r="C18" i="1" s="1"/>
  <c r="B18" i="1" s="1"/>
  <c r="H19" i="1"/>
  <c r="C19" i="1" s="1"/>
  <c r="B19" i="1" s="1"/>
  <c r="H20" i="1"/>
  <c r="C20" i="1" s="1"/>
  <c r="B20" i="1" s="1"/>
  <c r="H21" i="1"/>
  <c r="C21" i="1" s="1"/>
  <c r="B21" i="1" s="1"/>
  <c r="H22" i="1"/>
  <c r="C22" i="1" s="1"/>
  <c r="B22" i="1" s="1"/>
  <c r="H23" i="1"/>
  <c r="C23" i="1" s="1"/>
  <c r="B23" i="1" s="1"/>
  <c r="H24" i="1"/>
  <c r="C24" i="1" s="1"/>
  <c r="B24" i="1" s="1"/>
  <c r="H25" i="1"/>
  <c r="C25" i="1" s="1"/>
  <c r="B25" i="1" s="1"/>
  <c r="H26" i="1"/>
  <c r="C26" i="1" s="1"/>
  <c r="B26" i="1" s="1"/>
  <c r="H27" i="1"/>
  <c r="C27" i="1" s="1"/>
  <c r="B27" i="1" s="1"/>
  <c r="H28" i="1"/>
  <c r="C28" i="1" s="1"/>
  <c r="B28" i="1" s="1"/>
  <c r="H4" i="1"/>
  <c r="C4" i="1" s="1"/>
  <c r="B4" i="1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4" i="1"/>
  <c r="F4" i="1" l="1"/>
  <c r="G4" i="1" s="1"/>
  <c r="L4" i="1" s="1"/>
  <c r="F25" i="1"/>
  <c r="G25" i="1" s="1"/>
  <c r="L25" i="1" s="1"/>
  <c r="F21" i="1"/>
  <c r="G21" i="1" s="1"/>
  <c r="L21" i="1" s="1"/>
  <c r="F17" i="1"/>
  <c r="G17" i="1" s="1"/>
  <c r="L17" i="1" s="1"/>
  <c r="F13" i="1"/>
  <c r="G13" i="1" s="1"/>
  <c r="L13" i="1" s="1"/>
  <c r="F9" i="1"/>
  <c r="G9" i="1" s="1"/>
  <c r="L9" i="1" s="1"/>
  <c r="F5" i="1"/>
  <c r="G5" i="1" s="1"/>
  <c r="L5" i="1" s="1"/>
  <c r="F26" i="1"/>
  <c r="G26" i="1" s="1"/>
  <c r="L26" i="1" s="1"/>
  <c r="F22" i="1"/>
  <c r="G22" i="1" s="1"/>
  <c r="L22" i="1" s="1"/>
  <c r="F18" i="1"/>
  <c r="G18" i="1" s="1"/>
  <c r="L18" i="1" s="1"/>
  <c r="F14" i="1"/>
  <c r="G14" i="1" s="1"/>
  <c r="L14" i="1" s="1"/>
  <c r="F10" i="1"/>
  <c r="G10" i="1" s="1"/>
  <c r="L10" i="1" s="1"/>
  <c r="F6" i="1"/>
  <c r="G6" i="1" s="1"/>
  <c r="L6" i="1" s="1"/>
  <c r="F27" i="1"/>
  <c r="G27" i="1" s="1"/>
  <c r="L27" i="1" s="1"/>
  <c r="F23" i="1"/>
  <c r="G23" i="1" s="1"/>
  <c r="L23" i="1" s="1"/>
  <c r="F19" i="1"/>
  <c r="G19" i="1" s="1"/>
  <c r="L19" i="1" s="1"/>
  <c r="F15" i="1"/>
  <c r="G15" i="1" s="1"/>
  <c r="L15" i="1" s="1"/>
  <c r="F11" i="1"/>
  <c r="G11" i="1" s="1"/>
  <c r="L11" i="1" s="1"/>
  <c r="F7" i="1"/>
  <c r="G7" i="1" s="1"/>
  <c r="L7" i="1" s="1"/>
  <c r="F28" i="1"/>
  <c r="G28" i="1" s="1"/>
  <c r="L28" i="1" s="1"/>
  <c r="F24" i="1"/>
  <c r="G24" i="1" s="1"/>
  <c r="L24" i="1" s="1"/>
  <c r="F20" i="1"/>
  <c r="G20" i="1" s="1"/>
  <c r="L20" i="1" s="1"/>
  <c r="F16" i="1"/>
  <c r="G16" i="1" s="1"/>
  <c r="L16" i="1" s="1"/>
  <c r="F12" i="1"/>
  <c r="G12" i="1" s="1"/>
  <c r="L12" i="1" s="1"/>
  <c r="F8" i="1"/>
  <c r="G8" i="1" s="1"/>
  <c r="L8" i="1" s="1"/>
</calcChain>
</file>

<file path=xl/sharedStrings.xml><?xml version="1.0" encoding="utf-8"?>
<sst xmlns="http://schemas.openxmlformats.org/spreadsheetml/2006/main" count="40" uniqueCount="11">
  <si>
    <t>Zehner</t>
  </si>
  <si>
    <t>Hunderter</t>
  </si>
  <si>
    <t>Einer</t>
  </si>
  <si>
    <t>Zehntel</t>
  </si>
  <si>
    <t>Hundertstel</t>
  </si>
  <si>
    <t>Tausendstel</t>
  </si>
  <si>
    <t>≈</t>
  </si>
  <si>
    <t>hier knicken</t>
  </si>
  <si>
    <t>Runden von Zahlen, Aufgaben und Lösungen</t>
  </si>
  <si>
    <t>gms</t>
  </si>
  <si>
    <t>Passwort: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</si>
</sst>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/>
    </xf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 vertical="center" textRotation="90"/>
    </xf>
    <xf numFmtId="0" fontId="2" fillId="0" borderId="5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F9A10-CD38-45C4-92C3-929581FB8921}">
  <dimension ref="A1:P35"/>
  <sheetViews>
    <sheetView tabSelected="1" workbookViewId="0">
      <selection activeCell="I6" sqref="I6"/>
    </sheetView>
  </sheetViews>
  <sheetFormatPr baseColWidth="10" defaultRowHeight="15" x14ac:dyDescent="0.25"/>
  <cols>
    <col min="1" max="1" width="6.140625" style="4" customWidth="1"/>
    <col min="2" max="2" width="21.42578125" bestFit="1" customWidth="1"/>
    <col min="3" max="5" width="11.42578125" hidden="1" customWidth="1"/>
    <col min="6" max="6" width="16.85546875" customWidth="1"/>
    <col min="7" max="8" width="11.42578125" hidden="1" customWidth="1"/>
    <col min="9" max="9" width="27.28515625" customWidth="1"/>
    <col min="10" max="11" width="3.28515625" customWidth="1"/>
  </cols>
  <sheetData>
    <row r="1" spans="1:16" x14ac:dyDescent="0.25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6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4" spans="1:16" ht="22.5" customHeight="1" x14ac:dyDescent="0.25">
      <c r="A4" s="4">
        <v>1</v>
      </c>
      <c r="B4" t="str">
        <f ca="1">CONCATENATE("Runde auf ",C4,":")</f>
        <v>Runde auf Tausendstel:</v>
      </c>
      <c r="C4" t="str">
        <f ca="1">VLOOKUP(H4,$O$4:$P$9,2,FALSE)</f>
        <v>Tausendstel</v>
      </c>
      <c r="D4">
        <f ca="1">RAND()</f>
        <v>0.21361994427399023</v>
      </c>
      <c r="E4">
        <f ca="1">RANDBETWEEN(100,10000)</f>
        <v>2244</v>
      </c>
      <c r="F4" s="1">
        <f ca="1">D4*E4</f>
        <v>479.36315495083409</v>
      </c>
      <c r="G4">
        <f ca="1">ROUND(F4,H4)</f>
        <v>479.363</v>
      </c>
      <c r="H4">
        <f ca="1">RANDBETWEEN(-2,3)</f>
        <v>3</v>
      </c>
      <c r="I4" s="2" t="s">
        <v>6</v>
      </c>
      <c r="J4" s="6"/>
      <c r="K4" s="7"/>
      <c r="L4" s="5" t="str">
        <f ca="1">FIXED(G4,H4)</f>
        <v>479,363</v>
      </c>
      <c r="O4" s="10">
        <v>-2</v>
      </c>
      <c r="P4" s="10" t="s">
        <v>1</v>
      </c>
    </row>
    <row r="5" spans="1:16" ht="22.5" customHeight="1" x14ac:dyDescent="0.25">
      <c r="A5" s="4">
        <v>2</v>
      </c>
      <c r="B5" t="str">
        <f t="shared" ref="B5:B33" ca="1" si="0">CONCATENATE("Runde auf ",C5,":")</f>
        <v>Runde auf Einer:</v>
      </c>
      <c r="C5" t="str">
        <f t="shared" ref="C5:C28" ca="1" si="1">VLOOKUP(H5,$O$4:$P$9,2,FALSE)</f>
        <v>Einer</v>
      </c>
      <c r="D5">
        <f t="shared" ref="D5:D33" ca="1" si="2">RAND()</f>
        <v>0.19109377717298692</v>
      </c>
      <c r="E5">
        <f t="shared" ref="E5:E33" ca="1" si="3">RANDBETWEEN(100,10000)</f>
        <v>6375</v>
      </c>
      <c r="F5" s="1">
        <f t="shared" ref="F5:F28" ca="1" si="4">D5*E5</f>
        <v>1218.2228294777917</v>
      </c>
      <c r="G5">
        <f t="shared" ref="G5:G33" ca="1" si="5">ROUND(F5,H5)</f>
        <v>1218</v>
      </c>
      <c r="H5">
        <f t="shared" ref="H5:H33" ca="1" si="6">RANDBETWEEN(-2,3)</f>
        <v>0</v>
      </c>
      <c r="I5" s="3" t="s">
        <v>6</v>
      </c>
      <c r="J5" s="6"/>
      <c r="K5" s="7"/>
      <c r="L5" s="5" t="str">
        <f t="shared" ref="L5:L28" ca="1" si="7">FIXED(G5,H5)</f>
        <v>1.218</v>
      </c>
      <c r="O5" s="10">
        <v>-1</v>
      </c>
      <c r="P5" s="10" t="s">
        <v>0</v>
      </c>
    </row>
    <row r="6" spans="1:16" ht="22.5" customHeight="1" x14ac:dyDescent="0.25">
      <c r="A6" s="4">
        <v>3</v>
      </c>
      <c r="B6" t="str">
        <f t="shared" ca="1" si="0"/>
        <v>Runde auf Zehntel:</v>
      </c>
      <c r="C6" t="str">
        <f t="shared" ca="1" si="1"/>
        <v>Zehntel</v>
      </c>
      <c r="D6">
        <f t="shared" ca="1" si="2"/>
        <v>0.5405260210816204</v>
      </c>
      <c r="E6">
        <f t="shared" ca="1" si="3"/>
        <v>4103</v>
      </c>
      <c r="F6" s="1">
        <f t="shared" ca="1" si="4"/>
        <v>2217.7782644978884</v>
      </c>
      <c r="G6">
        <f t="shared" ca="1" si="5"/>
        <v>2217.8000000000002</v>
      </c>
      <c r="H6">
        <f t="shared" ca="1" si="6"/>
        <v>1</v>
      </c>
      <c r="I6" s="3" t="s">
        <v>6</v>
      </c>
      <c r="J6" s="6"/>
      <c r="K6" s="7"/>
      <c r="L6" s="5" t="str">
        <f t="shared" ca="1" si="7"/>
        <v>2.217,8</v>
      </c>
      <c r="O6" s="10">
        <v>0</v>
      </c>
      <c r="P6" s="10" t="s">
        <v>2</v>
      </c>
    </row>
    <row r="7" spans="1:16" ht="22.5" customHeight="1" x14ac:dyDescent="0.25">
      <c r="A7" s="4">
        <v>4</v>
      </c>
      <c r="B7" t="str">
        <f t="shared" ca="1" si="0"/>
        <v>Runde auf Einer:</v>
      </c>
      <c r="C7" t="str">
        <f t="shared" ca="1" si="1"/>
        <v>Einer</v>
      </c>
      <c r="D7">
        <f t="shared" ca="1" si="2"/>
        <v>0.61502578438024069</v>
      </c>
      <c r="E7">
        <f t="shared" ca="1" si="3"/>
        <v>6047</v>
      </c>
      <c r="F7" s="1">
        <f t="shared" ca="1" si="4"/>
        <v>3719.0609181473155</v>
      </c>
      <c r="G7">
        <f t="shared" ca="1" si="5"/>
        <v>3719</v>
      </c>
      <c r="H7">
        <f t="shared" ca="1" si="6"/>
        <v>0</v>
      </c>
      <c r="I7" s="3" t="s">
        <v>6</v>
      </c>
      <c r="J7" s="6"/>
      <c r="K7" s="7"/>
      <c r="L7" s="5" t="str">
        <f t="shared" ca="1" si="7"/>
        <v>3.719</v>
      </c>
      <c r="O7" s="10">
        <v>1</v>
      </c>
      <c r="P7" s="10" t="s">
        <v>3</v>
      </c>
    </row>
    <row r="8" spans="1:16" ht="22.5" customHeight="1" x14ac:dyDescent="0.25">
      <c r="A8" s="4">
        <v>5</v>
      </c>
      <c r="B8" t="str">
        <f t="shared" ca="1" si="0"/>
        <v>Runde auf Hundertstel:</v>
      </c>
      <c r="C8" t="str">
        <f t="shared" ca="1" si="1"/>
        <v>Hundertstel</v>
      </c>
      <c r="D8">
        <f t="shared" ca="1" si="2"/>
        <v>0.3452417743940458</v>
      </c>
      <c r="E8">
        <f t="shared" ca="1" si="3"/>
        <v>2043</v>
      </c>
      <c r="F8" s="1">
        <f t="shared" ca="1" si="4"/>
        <v>705.32894508703555</v>
      </c>
      <c r="G8">
        <f t="shared" ca="1" si="5"/>
        <v>705.33</v>
      </c>
      <c r="H8">
        <f t="shared" ca="1" si="6"/>
        <v>2</v>
      </c>
      <c r="I8" s="3" t="s">
        <v>6</v>
      </c>
      <c r="J8" s="6"/>
      <c r="K8" s="7"/>
      <c r="L8" s="5" t="str">
        <f t="shared" ca="1" si="7"/>
        <v>705,33</v>
      </c>
      <c r="O8" s="10">
        <v>2</v>
      </c>
      <c r="P8" s="10" t="s">
        <v>4</v>
      </c>
    </row>
    <row r="9" spans="1:16" ht="22.5" customHeight="1" x14ac:dyDescent="0.25">
      <c r="A9" s="4">
        <v>6</v>
      </c>
      <c r="B9" t="str">
        <f t="shared" ca="1" si="0"/>
        <v>Runde auf Hundertstel:</v>
      </c>
      <c r="C9" t="str">
        <f t="shared" ca="1" si="1"/>
        <v>Hundertstel</v>
      </c>
      <c r="D9">
        <f t="shared" ca="1" si="2"/>
        <v>0.65438254909536364</v>
      </c>
      <c r="E9">
        <f t="shared" ca="1" si="3"/>
        <v>629</v>
      </c>
      <c r="F9" s="1">
        <f t="shared" ca="1" si="4"/>
        <v>411.60662338098371</v>
      </c>
      <c r="G9">
        <f t="shared" ca="1" si="5"/>
        <v>411.61</v>
      </c>
      <c r="H9">
        <f t="shared" ca="1" si="6"/>
        <v>2</v>
      </c>
      <c r="I9" s="3" t="s">
        <v>6</v>
      </c>
      <c r="J9" s="6"/>
      <c r="K9" s="7"/>
      <c r="L9" s="5" t="str">
        <f t="shared" ca="1" si="7"/>
        <v>411,61</v>
      </c>
      <c r="O9" s="10">
        <v>3</v>
      </c>
      <c r="P9" s="10" t="s">
        <v>5</v>
      </c>
    </row>
    <row r="10" spans="1:16" ht="22.5" customHeight="1" x14ac:dyDescent="0.25">
      <c r="A10" s="4">
        <v>7</v>
      </c>
      <c r="B10" t="str">
        <f t="shared" ca="1" si="0"/>
        <v>Runde auf Hunderter:</v>
      </c>
      <c r="C10" t="str">
        <f t="shared" ca="1" si="1"/>
        <v>Hunderter</v>
      </c>
      <c r="D10">
        <f t="shared" ca="1" si="2"/>
        <v>0.21099800158507576</v>
      </c>
      <c r="E10">
        <f t="shared" ca="1" si="3"/>
        <v>9854</v>
      </c>
      <c r="F10" s="1">
        <f t="shared" ca="1" si="4"/>
        <v>2079.1743076193366</v>
      </c>
      <c r="G10">
        <f t="shared" ca="1" si="5"/>
        <v>2100</v>
      </c>
      <c r="H10">
        <f t="shared" ca="1" si="6"/>
        <v>-2</v>
      </c>
      <c r="I10" s="3" t="s">
        <v>6</v>
      </c>
      <c r="J10" s="6"/>
      <c r="K10" s="7"/>
      <c r="L10" s="5" t="str">
        <f t="shared" ca="1" si="7"/>
        <v>2.100</v>
      </c>
    </row>
    <row r="11" spans="1:16" ht="22.5" customHeight="1" x14ac:dyDescent="0.25">
      <c r="A11" s="4">
        <v>8</v>
      </c>
      <c r="B11" t="str">
        <f t="shared" ca="1" si="0"/>
        <v>Runde auf Hunderter:</v>
      </c>
      <c r="C11" t="str">
        <f t="shared" ca="1" si="1"/>
        <v>Hunderter</v>
      </c>
      <c r="D11">
        <f t="shared" ca="1" si="2"/>
        <v>0.66262882014711155</v>
      </c>
      <c r="E11">
        <f t="shared" ca="1" si="3"/>
        <v>8510</v>
      </c>
      <c r="F11" s="1">
        <f t="shared" ca="1" si="4"/>
        <v>5638.9712594519197</v>
      </c>
      <c r="G11">
        <f t="shared" ca="1" si="5"/>
        <v>5600</v>
      </c>
      <c r="H11">
        <f t="shared" ca="1" si="6"/>
        <v>-2</v>
      </c>
      <c r="I11" s="3" t="s">
        <v>6</v>
      </c>
      <c r="J11" s="6"/>
      <c r="K11" s="7"/>
      <c r="L11" s="5" t="str">
        <f t="shared" ca="1" si="7"/>
        <v>5.600</v>
      </c>
    </row>
    <row r="12" spans="1:16" ht="22.5" customHeight="1" x14ac:dyDescent="0.25">
      <c r="A12" s="4">
        <v>9</v>
      </c>
      <c r="B12" t="str">
        <f t="shared" ca="1" si="0"/>
        <v>Runde auf Zehner:</v>
      </c>
      <c r="C12" t="str">
        <f t="shared" ca="1" si="1"/>
        <v>Zehner</v>
      </c>
      <c r="D12">
        <f t="shared" ca="1" si="2"/>
        <v>0.10714087480658818</v>
      </c>
      <c r="E12">
        <f t="shared" ca="1" si="3"/>
        <v>6385</v>
      </c>
      <c r="F12" s="1">
        <f t="shared" ca="1" si="4"/>
        <v>684.0944856400655</v>
      </c>
      <c r="G12">
        <f t="shared" ca="1" si="5"/>
        <v>680</v>
      </c>
      <c r="H12">
        <f t="shared" ca="1" si="6"/>
        <v>-1</v>
      </c>
      <c r="I12" s="3" t="s">
        <v>6</v>
      </c>
      <c r="J12" s="6"/>
      <c r="K12" s="7"/>
      <c r="L12" s="5" t="str">
        <f t="shared" ca="1" si="7"/>
        <v>680</v>
      </c>
    </row>
    <row r="13" spans="1:16" ht="22.5" customHeight="1" x14ac:dyDescent="0.25">
      <c r="A13" s="4">
        <v>10</v>
      </c>
      <c r="B13" t="str">
        <f t="shared" ca="1" si="0"/>
        <v>Runde auf Zehner:</v>
      </c>
      <c r="C13" t="str">
        <f t="shared" ca="1" si="1"/>
        <v>Zehner</v>
      </c>
      <c r="D13">
        <f t="shared" ca="1" si="2"/>
        <v>0.3932276661740074</v>
      </c>
      <c r="E13">
        <f t="shared" ca="1" si="3"/>
        <v>5563</v>
      </c>
      <c r="F13" s="1">
        <f t="shared" ca="1" si="4"/>
        <v>2187.5255069260033</v>
      </c>
      <c r="G13">
        <f t="shared" ca="1" si="5"/>
        <v>2190</v>
      </c>
      <c r="H13">
        <f t="shared" ca="1" si="6"/>
        <v>-1</v>
      </c>
      <c r="I13" s="3" t="s">
        <v>6</v>
      </c>
      <c r="J13" s="8" t="s">
        <v>7</v>
      </c>
      <c r="K13" s="7"/>
      <c r="L13" s="5" t="str">
        <f t="shared" ca="1" si="7"/>
        <v>2.190</v>
      </c>
    </row>
    <row r="14" spans="1:16" ht="22.5" customHeight="1" x14ac:dyDescent="0.25">
      <c r="A14" s="4">
        <v>11</v>
      </c>
      <c r="B14" t="str">
        <f t="shared" ca="1" si="0"/>
        <v>Runde auf Hunderter:</v>
      </c>
      <c r="C14" t="str">
        <f t="shared" ca="1" si="1"/>
        <v>Hunderter</v>
      </c>
      <c r="D14">
        <f t="shared" ca="1" si="2"/>
        <v>0.90328042086396865</v>
      </c>
      <c r="E14">
        <f t="shared" ca="1" si="3"/>
        <v>7558</v>
      </c>
      <c r="F14" s="1">
        <f t="shared" ca="1" si="4"/>
        <v>6826.9934208898749</v>
      </c>
      <c r="G14">
        <f t="shared" ca="1" si="5"/>
        <v>6800</v>
      </c>
      <c r="H14">
        <f t="shared" ca="1" si="6"/>
        <v>-2</v>
      </c>
      <c r="I14" s="3" t="s">
        <v>6</v>
      </c>
      <c r="J14" s="8"/>
      <c r="K14" s="7"/>
      <c r="L14" s="5" t="str">
        <f t="shared" ca="1" si="7"/>
        <v>6.800</v>
      </c>
    </row>
    <row r="15" spans="1:16" ht="22.5" customHeight="1" x14ac:dyDescent="0.25">
      <c r="A15" s="4">
        <v>12</v>
      </c>
      <c r="B15" t="str">
        <f t="shared" ca="1" si="0"/>
        <v>Runde auf Zehner:</v>
      </c>
      <c r="C15" t="str">
        <f t="shared" ca="1" si="1"/>
        <v>Zehner</v>
      </c>
      <c r="D15">
        <f t="shared" ca="1" si="2"/>
        <v>0.59658619408584868</v>
      </c>
      <c r="E15">
        <f t="shared" ca="1" si="3"/>
        <v>381</v>
      </c>
      <c r="F15" s="1">
        <f t="shared" ca="1" si="4"/>
        <v>227.29933994670836</v>
      </c>
      <c r="G15">
        <f t="shared" ca="1" si="5"/>
        <v>230</v>
      </c>
      <c r="H15">
        <f t="shared" ca="1" si="6"/>
        <v>-1</v>
      </c>
      <c r="I15" s="3" t="s">
        <v>6</v>
      </c>
      <c r="J15" s="8"/>
      <c r="K15" s="7"/>
      <c r="L15" s="5" t="str">
        <f t="shared" ca="1" si="7"/>
        <v>230</v>
      </c>
    </row>
    <row r="16" spans="1:16" ht="22.5" customHeight="1" x14ac:dyDescent="0.25">
      <c r="A16" s="4">
        <v>13</v>
      </c>
      <c r="B16" t="str">
        <f t="shared" ca="1" si="0"/>
        <v>Runde auf Einer:</v>
      </c>
      <c r="C16" t="str">
        <f t="shared" ca="1" si="1"/>
        <v>Einer</v>
      </c>
      <c r="D16">
        <f t="shared" ca="1" si="2"/>
        <v>0.94123779177070854</v>
      </c>
      <c r="E16">
        <f t="shared" ca="1" si="3"/>
        <v>2086</v>
      </c>
      <c r="F16" s="1">
        <f t="shared" ca="1" si="4"/>
        <v>1963.422033633698</v>
      </c>
      <c r="G16">
        <f t="shared" ca="1" si="5"/>
        <v>1963</v>
      </c>
      <c r="H16">
        <f t="shared" ca="1" si="6"/>
        <v>0</v>
      </c>
      <c r="I16" s="3" t="s">
        <v>6</v>
      </c>
      <c r="J16" s="8"/>
      <c r="K16" s="7"/>
      <c r="L16" s="5" t="str">
        <f t="shared" ca="1" si="7"/>
        <v>1.963</v>
      </c>
    </row>
    <row r="17" spans="1:12" ht="22.5" customHeight="1" x14ac:dyDescent="0.25">
      <c r="A17" s="4">
        <v>14</v>
      </c>
      <c r="B17" t="str">
        <f t="shared" ca="1" si="0"/>
        <v>Runde auf Tausendstel:</v>
      </c>
      <c r="C17" t="str">
        <f t="shared" ca="1" si="1"/>
        <v>Tausendstel</v>
      </c>
      <c r="D17">
        <f t="shared" ca="1" si="2"/>
        <v>0.25446780975443206</v>
      </c>
      <c r="E17">
        <f t="shared" ca="1" si="3"/>
        <v>3025</v>
      </c>
      <c r="F17" s="1">
        <f t="shared" ca="1" si="4"/>
        <v>769.765124507157</v>
      </c>
      <c r="G17">
        <f t="shared" ca="1" si="5"/>
        <v>769.76499999999999</v>
      </c>
      <c r="H17">
        <f t="shared" ca="1" si="6"/>
        <v>3</v>
      </c>
      <c r="I17" s="3" t="s">
        <v>6</v>
      </c>
      <c r="J17" s="8"/>
      <c r="K17" s="7"/>
      <c r="L17" s="5" t="str">
        <f t="shared" ca="1" si="7"/>
        <v>769,765</v>
      </c>
    </row>
    <row r="18" spans="1:12" ht="22.5" customHeight="1" x14ac:dyDescent="0.25">
      <c r="A18" s="4">
        <v>15</v>
      </c>
      <c r="B18" t="str">
        <f t="shared" ca="1" si="0"/>
        <v>Runde auf Hundertstel:</v>
      </c>
      <c r="C18" t="str">
        <f t="shared" ca="1" si="1"/>
        <v>Hundertstel</v>
      </c>
      <c r="D18">
        <f t="shared" ca="1" si="2"/>
        <v>0.12532644811188687</v>
      </c>
      <c r="E18">
        <f t="shared" ca="1" si="3"/>
        <v>3928</v>
      </c>
      <c r="F18" s="1">
        <f t="shared" ca="1" si="4"/>
        <v>492.28228818349163</v>
      </c>
      <c r="G18">
        <f t="shared" ca="1" si="5"/>
        <v>492.28</v>
      </c>
      <c r="H18">
        <f t="shared" ca="1" si="6"/>
        <v>2</v>
      </c>
      <c r="I18" s="3" t="s">
        <v>6</v>
      </c>
      <c r="J18" s="8"/>
      <c r="K18" s="7"/>
      <c r="L18" s="5" t="str">
        <f t="shared" ca="1" si="7"/>
        <v>492,28</v>
      </c>
    </row>
    <row r="19" spans="1:12" ht="22.5" customHeight="1" x14ac:dyDescent="0.25">
      <c r="A19" s="4">
        <v>16</v>
      </c>
      <c r="B19" t="str">
        <f t="shared" ca="1" si="0"/>
        <v>Runde auf Zehner:</v>
      </c>
      <c r="C19" t="str">
        <f t="shared" ca="1" si="1"/>
        <v>Zehner</v>
      </c>
      <c r="D19">
        <f t="shared" ca="1" si="2"/>
        <v>0.69314905918582104</v>
      </c>
      <c r="E19">
        <f t="shared" ca="1" si="3"/>
        <v>7313</v>
      </c>
      <c r="F19" s="1">
        <f t="shared" ca="1" si="4"/>
        <v>5068.9990698259089</v>
      </c>
      <c r="G19">
        <f t="shared" ca="1" si="5"/>
        <v>5070</v>
      </c>
      <c r="H19">
        <f t="shared" ca="1" si="6"/>
        <v>-1</v>
      </c>
      <c r="I19" s="3" t="s">
        <v>6</v>
      </c>
      <c r="J19" s="8"/>
      <c r="K19" s="7"/>
      <c r="L19" s="5" t="str">
        <f t="shared" ca="1" si="7"/>
        <v>5.070</v>
      </c>
    </row>
    <row r="20" spans="1:12" ht="22.5" customHeight="1" x14ac:dyDescent="0.25">
      <c r="A20" s="4">
        <v>17</v>
      </c>
      <c r="B20" t="str">
        <f t="shared" ca="1" si="0"/>
        <v>Runde auf Tausendstel:</v>
      </c>
      <c r="C20" t="str">
        <f t="shared" ca="1" si="1"/>
        <v>Tausendstel</v>
      </c>
      <c r="D20">
        <f t="shared" ca="1" si="2"/>
        <v>0.89752612075352589</v>
      </c>
      <c r="E20">
        <f t="shared" ca="1" si="3"/>
        <v>147</v>
      </c>
      <c r="F20" s="1">
        <f t="shared" ca="1" si="4"/>
        <v>131.9363397507683</v>
      </c>
      <c r="G20">
        <f t="shared" ca="1" si="5"/>
        <v>131.93600000000001</v>
      </c>
      <c r="H20">
        <f t="shared" ca="1" si="6"/>
        <v>3</v>
      </c>
      <c r="I20" s="3" t="s">
        <v>6</v>
      </c>
      <c r="J20" s="8"/>
      <c r="K20" s="7"/>
      <c r="L20" s="5" t="str">
        <f t="shared" ca="1" si="7"/>
        <v>131,936</v>
      </c>
    </row>
    <row r="21" spans="1:12" ht="22.5" customHeight="1" x14ac:dyDescent="0.25">
      <c r="A21" s="4">
        <v>18</v>
      </c>
      <c r="B21" t="str">
        <f t="shared" ca="1" si="0"/>
        <v>Runde auf Zehntel:</v>
      </c>
      <c r="C21" t="str">
        <f t="shared" ca="1" si="1"/>
        <v>Zehntel</v>
      </c>
      <c r="D21">
        <f t="shared" ca="1" si="2"/>
        <v>0.72060397415269328</v>
      </c>
      <c r="E21">
        <f t="shared" ca="1" si="3"/>
        <v>2906</v>
      </c>
      <c r="F21" s="1">
        <f t="shared" ca="1" si="4"/>
        <v>2094.0751488877268</v>
      </c>
      <c r="G21">
        <f t="shared" ca="1" si="5"/>
        <v>2094.1</v>
      </c>
      <c r="H21">
        <f t="shared" ca="1" si="6"/>
        <v>1</v>
      </c>
      <c r="I21" s="3" t="s">
        <v>6</v>
      </c>
      <c r="J21" s="8"/>
      <c r="K21" s="7"/>
      <c r="L21" s="5" t="str">
        <f t="shared" ca="1" si="7"/>
        <v>2.094,1</v>
      </c>
    </row>
    <row r="22" spans="1:12" ht="22.5" customHeight="1" x14ac:dyDescent="0.25">
      <c r="A22" s="4">
        <v>19</v>
      </c>
      <c r="B22" t="str">
        <f t="shared" ca="1" si="0"/>
        <v>Runde auf Einer:</v>
      </c>
      <c r="C22" t="str">
        <f t="shared" ca="1" si="1"/>
        <v>Einer</v>
      </c>
      <c r="D22">
        <f t="shared" ca="1" si="2"/>
        <v>0.65431886712053011</v>
      </c>
      <c r="E22">
        <f t="shared" ca="1" si="3"/>
        <v>344</v>
      </c>
      <c r="F22" s="1">
        <f t="shared" ca="1" si="4"/>
        <v>225.08569028946235</v>
      </c>
      <c r="G22">
        <f t="shared" ca="1" si="5"/>
        <v>225</v>
      </c>
      <c r="H22">
        <f t="shared" ca="1" si="6"/>
        <v>0</v>
      </c>
      <c r="I22" s="3" t="s">
        <v>6</v>
      </c>
      <c r="J22" s="8"/>
      <c r="K22" s="7"/>
      <c r="L22" s="5" t="str">
        <f t="shared" ca="1" si="7"/>
        <v>225</v>
      </c>
    </row>
    <row r="23" spans="1:12" ht="22.5" customHeight="1" x14ac:dyDescent="0.25">
      <c r="A23" s="4">
        <v>20</v>
      </c>
      <c r="B23" t="str">
        <f t="shared" ca="1" si="0"/>
        <v>Runde auf Hundertstel:</v>
      </c>
      <c r="C23" t="str">
        <f t="shared" ca="1" si="1"/>
        <v>Hundertstel</v>
      </c>
      <c r="D23">
        <f t="shared" ca="1" si="2"/>
        <v>6.3250727318904576E-2</v>
      </c>
      <c r="E23">
        <f t="shared" ca="1" si="3"/>
        <v>5209</v>
      </c>
      <c r="F23" s="1">
        <f t="shared" ca="1" si="4"/>
        <v>329.47303860417395</v>
      </c>
      <c r="G23">
        <f t="shared" ca="1" si="5"/>
        <v>329.47</v>
      </c>
      <c r="H23">
        <f t="shared" ca="1" si="6"/>
        <v>2</v>
      </c>
      <c r="I23" s="3" t="s">
        <v>6</v>
      </c>
      <c r="J23" s="8"/>
      <c r="K23" s="7"/>
      <c r="L23" s="5" t="str">
        <f t="shared" ca="1" si="7"/>
        <v>329,47</v>
      </c>
    </row>
    <row r="24" spans="1:12" ht="22.5" customHeight="1" x14ac:dyDescent="0.25">
      <c r="A24" s="4">
        <v>21</v>
      </c>
      <c r="B24" t="str">
        <f t="shared" ca="1" si="0"/>
        <v>Runde auf Einer:</v>
      </c>
      <c r="C24" t="str">
        <f t="shared" ca="1" si="1"/>
        <v>Einer</v>
      </c>
      <c r="D24">
        <f t="shared" ca="1" si="2"/>
        <v>0.47106500474451085</v>
      </c>
      <c r="E24">
        <f t="shared" ca="1" si="3"/>
        <v>3317</v>
      </c>
      <c r="F24" s="1">
        <f t="shared" ca="1" si="4"/>
        <v>1562.5226207375424</v>
      </c>
      <c r="G24">
        <f t="shared" ca="1" si="5"/>
        <v>1563</v>
      </c>
      <c r="H24">
        <f t="shared" ca="1" si="6"/>
        <v>0</v>
      </c>
      <c r="I24" s="3" t="s">
        <v>6</v>
      </c>
      <c r="J24" s="8"/>
      <c r="K24" s="7"/>
      <c r="L24" s="5" t="str">
        <f t="shared" ca="1" si="7"/>
        <v>1.563</v>
      </c>
    </row>
    <row r="25" spans="1:12" ht="22.5" customHeight="1" x14ac:dyDescent="0.25">
      <c r="A25" s="4">
        <v>22</v>
      </c>
      <c r="B25" t="str">
        <f t="shared" ca="1" si="0"/>
        <v>Runde auf Hunderter:</v>
      </c>
      <c r="C25" t="str">
        <f t="shared" ca="1" si="1"/>
        <v>Hunderter</v>
      </c>
      <c r="D25">
        <f t="shared" ca="1" si="2"/>
        <v>0.43052460020412919</v>
      </c>
      <c r="E25">
        <f t="shared" ca="1" si="3"/>
        <v>8687</v>
      </c>
      <c r="F25" s="1">
        <f t="shared" ca="1" si="4"/>
        <v>3739.9672019732702</v>
      </c>
      <c r="G25">
        <f t="shared" ca="1" si="5"/>
        <v>3700</v>
      </c>
      <c r="H25">
        <f t="shared" ca="1" si="6"/>
        <v>-2</v>
      </c>
      <c r="I25" s="3" t="s">
        <v>6</v>
      </c>
      <c r="J25" s="6"/>
      <c r="K25" s="7"/>
      <c r="L25" s="5" t="str">
        <f t="shared" ca="1" si="7"/>
        <v>3.700</v>
      </c>
    </row>
    <row r="26" spans="1:12" ht="22.5" customHeight="1" x14ac:dyDescent="0.25">
      <c r="A26" s="4">
        <v>23</v>
      </c>
      <c r="B26" t="str">
        <f t="shared" ca="1" si="0"/>
        <v>Runde auf Einer:</v>
      </c>
      <c r="C26" t="str">
        <f t="shared" ca="1" si="1"/>
        <v>Einer</v>
      </c>
      <c r="D26">
        <f t="shared" ca="1" si="2"/>
        <v>0.12037636940941299</v>
      </c>
      <c r="E26">
        <f t="shared" ca="1" si="3"/>
        <v>9879</v>
      </c>
      <c r="F26" s="1">
        <f t="shared" ca="1" si="4"/>
        <v>1189.1981533955909</v>
      </c>
      <c r="G26">
        <f t="shared" ca="1" si="5"/>
        <v>1189</v>
      </c>
      <c r="H26">
        <f t="shared" ca="1" si="6"/>
        <v>0</v>
      </c>
      <c r="I26" s="3" t="s">
        <v>6</v>
      </c>
      <c r="J26" s="6"/>
      <c r="K26" s="7"/>
      <c r="L26" s="5" t="str">
        <f t="shared" ca="1" si="7"/>
        <v>1.189</v>
      </c>
    </row>
    <row r="27" spans="1:12" ht="22.5" customHeight="1" x14ac:dyDescent="0.25">
      <c r="A27" s="4">
        <v>24</v>
      </c>
      <c r="B27" t="str">
        <f t="shared" ca="1" si="0"/>
        <v>Runde auf Hundertstel:</v>
      </c>
      <c r="C27" t="str">
        <f t="shared" ca="1" si="1"/>
        <v>Hundertstel</v>
      </c>
      <c r="D27">
        <f t="shared" ca="1" si="2"/>
        <v>0.90101457589615863</v>
      </c>
      <c r="E27">
        <f t="shared" ca="1" si="3"/>
        <v>775</v>
      </c>
      <c r="F27" s="1">
        <f t="shared" ca="1" si="4"/>
        <v>698.28629631952299</v>
      </c>
      <c r="G27">
        <f t="shared" ca="1" si="5"/>
        <v>698.29</v>
      </c>
      <c r="H27">
        <f t="shared" ca="1" si="6"/>
        <v>2</v>
      </c>
      <c r="I27" s="3" t="s">
        <v>6</v>
      </c>
      <c r="J27" s="6"/>
      <c r="K27" s="7"/>
      <c r="L27" s="5" t="str">
        <f t="shared" ca="1" si="7"/>
        <v>698,29</v>
      </c>
    </row>
    <row r="28" spans="1:12" ht="22.5" customHeight="1" x14ac:dyDescent="0.25">
      <c r="A28" s="4">
        <v>25</v>
      </c>
      <c r="B28" t="str">
        <f t="shared" ca="1" si="0"/>
        <v>Runde auf Tausendstel:</v>
      </c>
      <c r="C28" t="str">
        <f t="shared" ca="1" si="1"/>
        <v>Tausendstel</v>
      </c>
      <c r="D28">
        <f t="shared" ca="1" si="2"/>
        <v>0.20769769278890038</v>
      </c>
      <c r="E28">
        <f t="shared" ca="1" si="3"/>
        <v>644</v>
      </c>
      <c r="F28" s="1">
        <f t="shared" ca="1" si="4"/>
        <v>133.75731415605185</v>
      </c>
      <c r="G28">
        <f t="shared" ca="1" si="5"/>
        <v>133.75700000000001</v>
      </c>
      <c r="H28">
        <f t="shared" ca="1" si="6"/>
        <v>3</v>
      </c>
      <c r="I28" s="3" t="s">
        <v>6</v>
      </c>
      <c r="J28" s="6"/>
      <c r="K28" s="7"/>
      <c r="L28" s="5" t="str">
        <f t="shared" ca="1" si="7"/>
        <v>133,757</v>
      </c>
    </row>
    <row r="29" spans="1:12" ht="22.5" customHeight="1" x14ac:dyDescent="0.25">
      <c r="A29" s="4">
        <v>26</v>
      </c>
      <c r="B29" t="str">
        <f t="shared" ca="1" si="0"/>
        <v>Runde auf Einer:</v>
      </c>
      <c r="C29" t="str">
        <f ca="1">VLOOKUP(H29,$O$4:$P$9,2,FALSE)</f>
        <v>Einer</v>
      </c>
      <c r="D29">
        <f t="shared" ca="1" si="2"/>
        <v>0.90225887593695053</v>
      </c>
      <c r="E29">
        <f t="shared" ca="1" si="3"/>
        <v>7964</v>
      </c>
      <c r="F29" s="1">
        <f t="shared" ref="F29:F33" ca="1" si="8">D29*E29</f>
        <v>7185.589687961874</v>
      </c>
      <c r="G29">
        <f t="shared" ca="1" si="5"/>
        <v>7186</v>
      </c>
      <c r="H29">
        <f t="shared" ca="1" si="6"/>
        <v>0</v>
      </c>
      <c r="I29" s="3" t="s">
        <v>6</v>
      </c>
      <c r="J29" s="6"/>
      <c r="K29" s="7"/>
      <c r="L29" s="5" t="str">
        <f t="shared" ref="L29:L33" ca="1" si="9">FIXED(G29,H29)</f>
        <v>7.186</v>
      </c>
    </row>
    <row r="30" spans="1:12" ht="22.5" customHeight="1" x14ac:dyDescent="0.25">
      <c r="A30" s="4">
        <v>27</v>
      </c>
      <c r="B30" t="str">
        <f t="shared" ca="1" si="0"/>
        <v>Runde auf Hunderter:</v>
      </c>
      <c r="C30" t="str">
        <f ca="1">VLOOKUP(H30,$O$4:$P$9,2,FALSE)</f>
        <v>Hunderter</v>
      </c>
      <c r="D30">
        <f t="shared" ca="1" si="2"/>
        <v>0.27841389268275174</v>
      </c>
      <c r="E30">
        <f t="shared" ca="1" si="3"/>
        <v>1156</v>
      </c>
      <c r="F30" s="1">
        <f t="shared" ca="1" si="8"/>
        <v>321.846459941261</v>
      </c>
      <c r="G30">
        <f t="shared" ca="1" si="5"/>
        <v>300</v>
      </c>
      <c r="H30">
        <f t="shared" ca="1" si="6"/>
        <v>-2</v>
      </c>
      <c r="I30" s="3" t="s">
        <v>6</v>
      </c>
      <c r="J30" s="6"/>
      <c r="K30" s="7"/>
      <c r="L30" s="5" t="str">
        <f t="shared" ca="1" si="9"/>
        <v>300</v>
      </c>
    </row>
    <row r="31" spans="1:12" ht="22.5" customHeight="1" x14ac:dyDescent="0.25">
      <c r="A31" s="4">
        <v>28</v>
      </c>
      <c r="B31" t="str">
        <f t="shared" ca="1" si="0"/>
        <v>Runde auf Zehner:</v>
      </c>
      <c r="C31" t="str">
        <f ca="1">VLOOKUP(H31,$O$4:$P$9,2,FALSE)</f>
        <v>Zehner</v>
      </c>
      <c r="D31">
        <f t="shared" ca="1" si="2"/>
        <v>0.41149459237572927</v>
      </c>
      <c r="E31">
        <f t="shared" ca="1" si="3"/>
        <v>7910</v>
      </c>
      <c r="F31" s="1">
        <f t="shared" ca="1" si="8"/>
        <v>3254.9222256920184</v>
      </c>
      <c r="G31">
        <f t="shared" ca="1" si="5"/>
        <v>3250</v>
      </c>
      <c r="H31">
        <f t="shared" ca="1" si="6"/>
        <v>-1</v>
      </c>
      <c r="I31" s="3" t="s">
        <v>6</v>
      </c>
      <c r="J31" s="6"/>
      <c r="K31" s="7"/>
      <c r="L31" s="5" t="str">
        <f t="shared" ca="1" si="9"/>
        <v>3.250</v>
      </c>
    </row>
    <row r="32" spans="1:12" ht="22.5" customHeight="1" x14ac:dyDescent="0.25">
      <c r="A32" s="4">
        <v>29</v>
      </c>
      <c r="B32" t="str">
        <f t="shared" ca="1" si="0"/>
        <v>Runde auf Zehner:</v>
      </c>
      <c r="C32" t="str">
        <f ca="1">VLOOKUP(H32,$O$4:$P$9,2,FALSE)</f>
        <v>Zehner</v>
      </c>
      <c r="D32">
        <f t="shared" ca="1" si="2"/>
        <v>0.42996506356087871</v>
      </c>
      <c r="E32">
        <f t="shared" ca="1" si="3"/>
        <v>8238</v>
      </c>
      <c r="F32" s="1">
        <f t="shared" ca="1" si="8"/>
        <v>3542.0521936145187</v>
      </c>
      <c r="G32">
        <f t="shared" ca="1" si="5"/>
        <v>3540</v>
      </c>
      <c r="H32">
        <f t="shared" ca="1" si="6"/>
        <v>-1</v>
      </c>
      <c r="I32" s="3" t="s">
        <v>6</v>
      </c>
      <c r="J32" s="6"/>
      <c r="K32" s="7"/>
      <c r="L32" s="5" t="str">
        <f t="shared" ca="1" si="9"/>
        <v>3.540</v>
      </c>
    </row>
    <row r="33" spans="1:12" ht="22.5" customHeight="1" x14ac:dyDescent="0.25">
      <c r="A33" s="4">
        <v>30</v>
      </c>
      <c r="B33" t="str">
        <f t="shared" ca="1" si="0"/>
        <v>Runde auf Einer:</v>
      </c>
      <c r="C33" t="str">
        <f ca="1">VLOOKUP(H33,$O$4:$P$9,2,FALSE)</f>
        <v>Einer</v>
      </c>
      <c r="D33">
        <f t="shared" ca="1" si="2"/>
        <v>0.66724183792964464</v>
      </c>
      <c r="E33">
        <f t="shared" ca="1" si="3"/>
        <v>3818</v>
      </c>
      <c r="F33" s="1">
        <f t="shared" ca="1" si="8"/>
        <v>2547.5293372153833</v>
      </c>
      <c r="G33">
        <f t="shared" ca="1" si="5"/>
        <v>2548</v>
      </c>
      <c r="H33">
        <f t="shared" ca="1" si="6"/>
        <v>0</v>
      </c>
      <c r="I33" s="3" t="s">
        <v>6</v>
      </c>
      <c r="J33" s="6"/>
      <c r="K33" s="7"/>
      <c r="L33" s="5" t="str">
        <f t="shared" ca="1" si="9"/>
        <v>2.548</v>
      </c>
    </row>
    <row r="35" spans="1:12" x14ac:dyDescent="0.25">
      <c r="B35" s="11" t="s">
        <v>10</v>
      </c>
      <c r="F35" t="s">
        <v>9</v>
      </c>
    </row>
  </sheetData>
  <sheetProtection algorithmName="SHA-512" hashValue="ocPBnEiK+MZRMQK3ob90bdD6g7yiLM5cE/WRVZaIhsp2LJDs9YCrKHyIdjmEJAId3lnq/uM6VWsEhO+OwMrP4A==" saltValue="3GXsB5rLradWuPzz7tr2Ug==" spinCount="100000" sheet="1" objects="1" scenarios="1" selectLockedCells="1" selectUnlockedCells="1"/>
  <mergeCells count="2">
    <mergeCell ref="J13:J24"/>
    <mergeCell ref="A1:L2"/>
  </mergeCells>
  <pageMargins left="0.59055118110236227" right="0.59055118110236227" top="0.59055118110236227" bottom="0.59055118110236227" header="0.31496062992125984" footer="0.31496062992125984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5D36888E69854EAEBCB2D183E5C524" ma:contentTypeVersion="11" ma:contentTypeDescription="Ein neues Dokument erstellen." ma:contentTypeScope="" ma:versionID="b75c709390ff0ca4c0f8992a35ab6e7a">
  <xsd:schema xmlns:xsd="http://www.w3.org/2001/XMLSchema" xmlns:xs="http://www.w3.org/2001/XMLSchema" xmlns:p="http://schemas.microsoft.com/office/2006/metadata/properties" xmlns:ns3="66f7703b-4acb-4f60-a39d-58b525736644" xmlns:ns4="01569429-b716-48cb-a9e7-0adf566f8af0" targetNamespace="http://schemas.microsoft.com/office/2006/metadata/properties" ma:root="true" ma:fieldsID="c3e6265dd6bbde9f4495f78c083a2b22" ns3:_="" ns4:_="">
    <xsd:import namespace="66f7703b-4acb-4f60-a39d-58b525736644"/>
    <xsd:import namespace="01569429-b716-48cb-a9e7-0adf566f8a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7703b-4acb-4f60-a39d-58b52573664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569429-b716-48cb-a9e7-0adf566f8a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4A2DB8-E5DE-4BB0-97C3-97E7F589A2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f7703b-4acb-4f60-a39d-58b525736644"/>
    <ds:schemaRef ds:uri="01569429-b716-48cb-a9e7-0adf566f8a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5A1EB6-35B3-491F-8921-0E3E86A4FAB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3291B4-7283-4C23-8849-FC39C3FB82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Runden</vt:lpstr>
      <vt:lpstr>Runden!Druckbereich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 Fischer</dc:creator>
  <cp:lastModifiedBy>Timo Fischer</cp:lastModifiedBy>
  <cp:lastPrinted>2020-04-04T05:38:12Z</cp:lastPrinted>
  <dcterms:created xsi:type="dcterms:W3CDTF">2020-04-03T14:56:02Z</dcterms:created>
  <dcterms:modified xsi:type="dcterms:W3CDTF">2020-04-04T05:38:24Z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0x010100835D36888E69854EAEBCB2D183E5C524</vt:lpwstr>
  </property>
</Properties>
</file>